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Данные" sheetId="1" r:id="rId1"/>
    <sheet name="Квитанция" sheetId="2" r:id="rId2"/>
  </sheets>
  <definedNames>
    <definedName name="_xlnm.Print_Area" localSheetId="1">'Квитанция'!$A$4:$J$36</definedName>
  </definedNames>
  <calcPr fullCalcOnLoad="1"/>
</workbook>
</file>

<file path=xl/sharedStrings.xml><?xml version="1.0" encoding="utf-8"?>
<sst xmlns="http://schemas.openxmlformats.org/spreadsheetml/2006/main" count="57" uniqueCount="36">
  <si>
    <r>
      <t>"</t>
    </r>
    <r>
      <rPr>
        <sz val="10"/>
        <rFont val="Times New Roman"/>
        <family val="1"/>
      </rPr>
      <t xml:space="preserve"> - линия отреза</t>
    </r>
  </si>
  <si>
    <t>Извещение</t>
  </si>
  <si>
    <t>Кассир</t>
  </si>
  <si>
    <t>Форма № ПД-4</t>
  </si>
  <si>
    <t>(наименование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</si>
  <si>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</si>
  <si>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</si>
  <si>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</si>
  <si>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</si>
  <si>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</si>
  <si>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</si>
  <si>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r>
      <t xml:space="preserve">ознакомлен и согласен.                                        </t>
    </r>
    <r>
      <rPr>
        <b/>
        <sz val="7"/>
        <rFont val="Times New Roman"/>
        <family val="1"/>
      </rPr>
      <t>Подпись плательщика</t>
    </r>
  </si>
  <si>
    <t xml:space="preserve">Квитанция </t>
  </si>
  <si>
    <t xml:space="preserve">            (ИНН получателя платежа)                                                                                                             (номер счета получателя платежа)</t>
  </si>
  <si>
    <t>ФИО плательщика</t>
  </si>
  <si>
    <t>Адрес плательщика</t>
  </si>
  <si>
    <t>Номер счета, по которому производится оплата</t>
  </si>
  <si>
    <t>Дата счета</t>
  </si>
  <si>
    <t>Общая сумма по счету</t>
  </si>
  <si>
    <t>Руб</t>
  </si>
  <si>
    <t>Коп</t>
  </si>
  <si>
    <t>ВЕРНУТЬСЯ К ЗАПОЛНЕНИЮ ДАННЫХ</t>
  </si>
  <si>
    <t>Сумма платы за услуги: _______ руб. _____коп</t>
  </si>
  <si>
    <t xml:space="preserve"> (номер лицевого счета (код) плательщика)</t>
  </si>
  <si>
    <t xml:space="preserve">                       (наименование платежа)                       </t>
  </si>
  <si>
    <t xml:space="preserve">   Сумма платежа: </t>
  </si>
  <si>
    <t>коп</t>
  </si>
  <si>
    <t>ООО "ВЕНДОРС"</t>
  </si>
  <si>
    <t>7733088979 / 773301001</t>
  </si>
  <si>
    <r>
      <t xml:space="preserve">в т.ч. </t>
    </r>
    <r>
      <rPr>
        <b/>
        <sz val="10"/>
        <rFont val="Arial Cyr"/>
        <family val="0"/>
      </rPr>
      <t>Сумма НДС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 (указанная в счете)</t>
    </r>
  </si>
  <si>
    <t xml:space="preserve">  Итого ______________ руб. ______ коп.    </t>
  </si>
  <si>
    <t xml:space="preserve">   “______”_________________________ 20_______г.</t>
  </si>
  <si>
    <t>40702810638210101414</t>
  </si>
  <si>
    <t>044525225</t>
  </si>
  <si>
    <t>30101810400000000225</t>
  </si>
  <si>
    <t>ПАО СБЕРБАНК г. МОСКВА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</si>
</sst>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"/>
    <numFmt numFmtId="170" formatCode="0000"/>
  </numFmts>
  <fonts count="59">
    <font>
      <sz val="10"/>
      <name val="Arial Cyr"/>
      <family val="0"/>
    </font>
    <font>
      <sz val="10"/>
      <name val="Times New Roman"/>
      <family val="1"/>
    </font>
    <font>
      <b/>
      <sz val="8"/>
      <name val="Arial"/>
      <family val="2"/>
    </font>
    <font>
      <sz val="10"/>
      <name val="Wingdings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u val="single"/>
      <sz val="10"/>
      <color indexed="3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u val="single"/>
      <sz val="12"/>
      <color rgb="FFFF0000"/>
      <name val="Arial Cyr"/>
      <family val="0"/>
    </font>
    <font>
      <b/>
      <u val="single"/>
      <sz val="10"/>
      <color rgb="FF0070C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169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right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49" fontId="12" fillId="0" borderId="15" xfId="0" applyNumberFormat="1" applyFont="1" applyBorder="1" applyAlignment="1" applyProtection="1">
      <alignment horizontal="center" vertical="top" wrapText="1"/>
      <protection hidden="1"/>
    </xf>
    <xf numFmtId="49" fontId="12" fillId="0" borderId="16" xfId="0" applyNumberFormat="1" applyFont="1" applyBorder="1" applyAlignment="1" applyProtection="1">
      <alignment horizontal="right" vertical="top" inden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49" fontId="12" fillId="0" borderId="16" xfId="0" applyNumberFormat="1" applyFont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2" fillId="0" borderId="17" xfId="0" applyNumberFormat="1" applyFont="1" applyBorder="1" applyAlignment="1" applyProtection="1">
      <alignment horizontal="left"/>
      <protection hidden="1"/>
    </xf>
    <xf numFmtId="0" fontId="15" fillId="0" borderId="15" xfId="0" applyNumberFormat="1" applyFont="1" applyBorder="1" applyAlignment="1" applyProtection="1">
      <alignment horizontal="center" wrapText="1"/>
      <protection hidden="1"/>
    </xf>
    <xf numFmtId="14" fontId="12" fillId="0" borderId="15" xfId="0" applyNumberFormat="1" applyFont="1" applyBorder="1" applyAlignment="1" applyProtection="1">
      <alignment horizontal="left" wrapText="1"/>
      <protection hidden="1"/>
    </xf>
    <xf numFmtId="0" fontId="12" fillId="0" borderId="15" xfId="0" applyNumberFormat="1" applyFont="1" applyBorder="1" applyAlignment="1" applyProtection="1">
      <alignment horizontal="right"/>
      <protection hidden="1"/>
    </xf>
    <xf numFmtId="169" fontId="12" fillId="0" borderId="15" xfId="0" applyNumberFormat="1" applyFont="1" applyBorder="1" applyAlignment="1" applyProtection="1">
      <alignment horizontal="left" wrapText="1"/>
      <protection hidden="1"/>
    </xf>
    <xf numFmtId="169" fontId="12" fillId="0" borderId="15" xfId="0" applyNumberFormat="1" applyFont="1" applyBorder="1" applyAlignment="1" applyProtection="1">
      <alignment horizontal="left"/>
      <protection hidden="1"/>
    </xf>
    <xf numFmtId="0" fontId="8" fillId="0" borderId="18" xfId="0" applyNumberFormat="1" applyFont="1" applyBorder="1" applyAlignment="1" applyProtection="1">
      <alignment vertical="top" wrapText="1"/>
      <protection hidden="1"/>
    </xf>
    <xf numFmtId="0" fontId="7" fillId="0" borderId="0" xfId="0" applyNumberFormat="1" applyFont="1" applyBorder="1" applyAlignment="1" applyProtection="1">
      <alignment vertical="top" wrapText="1"/>
      <protection hidden="1"/>
    </xf>
    <xf numFmtId="0" fontId="7" fillId="0" borderId="14" xfId="0" applyNumberFormat="1" applyFont="1" applyBorder="1" applyAlignment="1" applyProtection="1">
      <alignment horizontal="right" vertical="top" wrapText="1"/>
      <protection hidden="1"/>
    </xf>
    <xf numFmtId="0" fontId="8" fillId="0" borderId="0" xfId="0" applyNumberFormat="1" applyFont="1" applyBorder="1" applyAlignment="1" applyProtection="1">
      <alignment vertical="top" wrapText="1"/>
      <protection hidden="1"/>
    </xf>
    <xf numFmtId="0" fontId="8" fillId="0" borderId="19" xfId="0" applyNumberFormat="1" applyFont="1" applyBorder="1" applyAlignment="1" applyProtection="1">
      <alignment vertical="top" wrapText="1"/>
      <protection hidden="1"/>
    </xf>
    <xf numFmtId="0" fontId="12" fillId="0" borderId="13" xfId="0" applyNumberFormat="1" applyFont="1" applyBorder="1" applyAlignment="1" applyProtection="1">
      <alignment vertical="top" wrapText="1"/>
      <protection hidden="1"/>
    </xf>
    <xf numFmtId="169" fontId="12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13" xfId="0" applyNumberFormat="1" applyFont="1" applyBorder="1" applyAlignment="1" applyProtection="1">
      <alignment horizontal="left" vertical="top" wrapText="1"/>
      <protection hidden="1"/>
    </xf>
    <xf numFmtId="0" fontId="8" fillId="0" borderId="13" xfId="0" applyNumberFormat="1" applyFont="1" applyBorder="1" applyAlignment="1" applyProtection="1">
      <alignment vertical="top" wrapText="1"/>
      <protection hidden="1"/>
    </xf>
    <xf numFmtId="0" fontId="8" fillId="0" borderId="11" xfId="0" applyNumberFormat="1" applyFont="1" applyBorder="1" applyAlignment="1" applyProtection="1">
      <alignment horizontal="right" vertical="top"/>
      <protection hidden="1"/>
    </xf>
    <xf numFmtId="0" fontId="7" fillId="0" borderId="14" xfId="0" applyNumberFormat="1" applyFont="1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56" fillId="0" borderId="0" xfId="42" applyFont="1" applyAlignment="1" applyProtection="1">
      <alignment/>
      <protection hidden="1"/>
    </xf>
    <xf numFmtId="0" fontId="3" fillId="0" borderId="0" xfId="0" applyFont="1" applyAlignment="1" applyProtection="1">
      <alignment textRotation="90" wrapText="1"/>
      <protection hidden="1"/>
    </xf>
    <xf numFmtId="0" fontId="4" fillId="0" borderId="19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0" fontId="4" fillId="0" borderId="19" xfId="0" applyNumberFormat="1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12" fillId="0" borderId="15" xfId="0" applyNumberFormat="1" applyFont="1" applyBorder="1" applyAlignment="1" applyProtection="1">
      <alignment horizontal="center" vertical="top" wrapText="1"/>
      <protection hidden="1"/>
    </xf>
    <xf numFmtId="0" fontId="12" fillId="0" borderId="16" xfId="0" applyNumberFormat="1" applyFont="1" applyBorder="1" applyAlignment="1" applyProtection="1">
      <alignment horizontal="center" vertical="top" wrapText="1"/>
      <protection hidden="1"/>
    </xf>
    <xf numFmtId="0" fontId="12" fillId="0" borderId="15" xfId="0" applyNumberFormat="1" applyFont="1" applyBorder="1" applyAlignment="1" applyProtection="1">
      <alignment vertical="top" wrapText="1"/>
      <protection hidden="1"/>
    </xf>
    <xf numFmtId="0" fontId="12" fillId="0" borderId="16" xfId="0" applyNumberFormat="1" applyFont="1" applyBorder="1" applyAlignment="1" applyProtection="1">
      <alignment vertical="top" wrapText="1"/>
      <protection hidden="1"/>
    </xf>
    <xf numFmtId="0" fontId="12" fillId="0" borderId="21" xfId="0" applyNumberFormat="1" applyFont="1" applyBorder="1" applyAlignment="1" applyProtection="1">
      <alignment vertical="top" wrapText="1"/>
      <protection hidden="1"/>
    </xf>
    <xf numFmtId="0" fontId="12" fillId="0" borderId="18" xfId="0" applyNumberFormat="1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7" fillId="0" borderId="19" xfId="0" applyNumberFormat="1" applyFont="1" applyBorder="1" applyAlignment="1" applyProtection="1">
      <alignment vertical="top" wrapText="1"/>
      <protection hidden="1"/>
    </xf>
    <xf numFmtId="0" fontId="7" fillId="0" borderId="0" xfId="0" applyNumberFormat="1" applyFont="1" applyBorder="1" applyAlignment="1" applyProtection="1">
      <alignment vertical="top" wrapText="1"/>
      <protection hidden="1"/>
    </xf>
    <xf numFmtId="0" fontId="7" fillId="0" borderId="14" xfId="0" applyNumberFormat="1" applyFont="1" applyBorder="1" applyAlignment="1" applyProtection="1">
      <alignment vertical="top" wrapText="1"/>
      <protection hidden="1"/>
    </xf>
    <xf numFmtId="0" fontId="7" fillId="0" borderId="17" xfId="0" applyNumberFormat="1" applyFont="1" applyBorder="1" applyAlignment="1" applyProtection="1">
      <alignment vertical="top" wrapText="1"/>
      <protection hidden="1"/>
    </xf>
    <xf numFmtId="0" fontId="7" fillId="0" borderId="15" xfId="0" applyNumberFormat="1" applyFont="1" applyBorder="1" applyAlignment="1" applyProtection="1">
      <alignment vertical="top" wrapText="1"/>
      <protection hidden="1"/>
    </xf>
    <xf numFmtId="0" fontId="7" fillId="0" borderId="16" xfId="0" applyNumberFormat="1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57" fillId="0" borderId="0" xfId="42" applyFont="1" applyBorder="1" applyAlignment="1" applyProtection="1">
      <alignment horizontal="center" vertical="top"/>
      <protection hidden="1"/>
    </xf>
    <xf numFmtId="0" fontId="8" fillId="0" borderId="19" xfId="0" applyNumberFormat="1" applyFont="1" applyBorder="1" applyAlignment="1" applyProtection="1">
      <alignment wrapText="1"/>
      <protection hidden="1"/>
    </xf>
    <xf numFmtId="0" fontId="8" fillId="0" borderId="0" xfId="0" applyNumberFormat="1" applyFont="1" applyBorder="1" applyAlignment="1" applyProtection="1">
      <alignment wrapText="1"/>
      <protection hidden="1"/>
    </xf>
    <xf numFmtId="0" fontId="8" fillId="0" borderId="0" xfId="0" applyNumberFormat="1" applyFont="1" applyBorder="1" applyAlignment="1" applyProtection="1">
      <alignment horizontal="right" wrapText="1"/>
      <protection hidden="1"/>
    </xf>
    <xf numFmtId="0" fontId="8" fillId="0" borderId="14" xfId="0" applyNumberFormat="1" applyFont="1" applyBorder="1" applyAlignment="1" applyProtection="1">
      <alignment horizontal="right" wrapText="1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top" wrapText="1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0" fontId="7" fillId="0" borderId="12" xfId="0" applyNumberFormat="1" applyFont="1" applyBorder="1" applyAlignment="1" applyProtection="1">
      <alignment vertical="top" wrapText="1"/>
      <protection hidden="1"/>
    </xf>
    <xf numFmtId="0" fontId="7" fillId="0" borderId="13" xfId="0" applyNumberFormat="1" applyFont="1" applyBorder="1" applyAlignment="1" applyProtection="1">
      <alignment vertical="top" wrapText="1"/>
      <protection hidden="1"/>
    </xf>
    <xf numFmtId="49" fontId="12" fillId="0" borderId="15" xfId="0" applyNumberFormat="1" applyFont="1" applyBorder="1" applyAlignment="1" applyProtection="1">
      <alignment horizontal="center" vertical="top" wrapText="1"/>
      <protection hidden="1"/>
    </xf>
    <xf numFmtId="49" fontId="12" fillId="0" borderId="16" xfId="0" applyNumberFormat="1" applyFont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2" max="2" width="13.25390625" style="0" customWidth="1"/>
    <col min="3" max="3" width="4.25390625" style="0" bestFit="1" customWidth="1"/>
    <col min="4" max="4" width="5.00390625" style="0" customWidth="1"/>
    <col min="6" max="6" width="12.125" style="0" customWidth="1"/>
    <col min="7" max="7" width="13.75390625" style="0" customWidth="1"/>
  </cols>
  <sheetData>
    <row r="2" ht="12.75">
      <c r="B2" t="s">
        <v>14</v>
      </c>
    </row>
    <row r="3" spans="2:7" ht="12.75">
      <c r="B3" s="46"/>
      <c r="C3" s="47"/>
      <c r="D3" s="47"/>
      <c r="E3" s="47"/>
      <c r="F3" s="47"/>
      <c r="G3" s="48"/>
    </row>
    <row r="5" ht="12.75">
      <c r="B5" t="s">
        <v>15</v>
      </c>
    </row>
    <row r="6" spans="2:7" ht="12.75">
      <c r="B6" s="46"/>
      <c r="C6" s="47"/>
      <c r="D6" s="47"/>
      <c r="E6" s="47"/>
      <c r="F6" s="47"/>
      <c r="G6" s="48"/>
    </row>
    <row r="8" ht="12.75">
      <c r="B8" t="s">
        <v>16</v>
      </c>
    </row>
    <row r="9" ht="12.75">
      <c r="B9" s="3"/>
    </row>
    <row r="10" ht="12.75">
      <c r="B10" t="s">
        <v>17</v>
      </c>
    </row>
    <row r="11" ht="12.75">
      <c r="B11" s="4"/>
    </row>
    <row r="13" ht="12.75">
      <c r="B13" s="1" t="s">
        <v>18</v>
      </c>
    </row>
    <row r="14" spans="2:6" ht="12.75">
      <c r="B14" s="5"/>
      <c r="C14" t="s">
        <v>19</v>
      </c>
      <c r="D14" s="6"/>
      <c r="E14" t="s">
        <v>20</v>
      </c>
      <c r="F14" s="2"/>
    </row>
    <row r="16" ht="12.75">
      <c r="B16" t="s">
        <v>29</v>
      </c>
    </row>
    <row r="17" spans="2:5" ht="12.75">
      <c r="B17" s="7"/>
      <c r="C17" t="s">
        <v>19</v>
      </c>
      <c r="D17" s="6"/>
      <c r="E17" t="s">
        <v>20</v>
      </c>
    </row>
    <row r="21" spans="2:7" ht="15.75">
      <c r="B21" s="49" t="str">
        <f>IF(COUNTA(B3,B6,B9,B11,B14,D14,B17,D17)=8,"ПЕРЕЙТИ К КВИТАНЦИИ","ЗАПОЛНИТЕ ВСЕ ЖЕЛТЫЕ КЛЕТКИ!")</f>
        <v>ЗАПОЛНИТЕ ВСЕ ЖЕЛТЫЕ КЛЕТКИ!</v>
      </c>
      <c r="C21" s="49"/>
      <c r="D21" s="49"/>
      <c r="E21" s="49"/>
      <c r="F21" s="49"/>
      <c r="G21" s="49"/>
    </row>
  </sheetData>
  <sheetProtection sheet="1" objects="1" scenarios="1"/>
  <mergeCells count="3">
    <mergeCell ref="B3:G3"/>
    <mergeCell ref="B6:G6"/>
    <mergeCell ref="B21:G21"/>
  </mergeCells>
  <hyperlinks>
    <hyperlink ref="B21" location="Лист1!A1" display="ПЕРЕЙТИ К КВИТАНЦИИ"/>
    <hyperlink ref="B21:F21" location="Квитанция!A1" display="ПЕРЕЙТИ К КВИТАНЦИИ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75390625" style="8" customWidth="1"/>
    <col min="2" max="2" width="16.625" style="8" customWidth="1"/>
    <col min="3" max="3" width="9.625" style="8" bestFit="1" customWidth="1"/>
    <col min="4" max="4" width="9.875" style="8" bestFit="1" customWidth="1"/>
    <col min="5" max="5" width="8.75390625" style="8" bestFit="1" customWidth="1"/>
    <col min="6" max="6" width="10.125" style="8" customWidth="1"/>
    <col min="7" max="7" width="3.00390625" style="8" bestFit="1" customWidth="1"/>
    <col min="8" max="8" width="2.75390625" style="8" bestFit="1" customWidth="1"/>
    <col min="9" max="9" width="4.125" style="8" customWidth="1"/>
    <col min="10" max="10" width="17.875" style="8" customWidth="1"/>
    <col min="11" max="11" width="2.875" style="8" customWidth="1"/>
    <col min="12" max="16384" width="9.125" style="8" customWidth="1"/>
  </cols>
  <sheetData>
    <row r="1" spans="3:7" ht="17.25" customHeight="1">
      <c r="C1" s="79" t="str">
        <f>IF(COUNTA(Данные!B3,Данные!B6,Данные!B9,Данные!B11,Данные!B14,Данные!D14,Данные!B17,Данные!D17)=8,"","НЕ ВСЕ ДАННЫЕ ЗАПОЛНЕНЫ!")</f>
        <v>НЕ ВСЕ ДАННЫЕ ЗАПОЛНЕНЫ!</v>
      </c>
      <c r="D1" s="79"/>
      <c r="E1" s="79"/>
      <c r="F1" s="79"/>
      <c r="G1" s="79"/>
    </row>
    <row r="2" spans="3:10" ht="36.75" customHeight="1">
      <c r="C2" s="74" t="s">
        <v>21</v>
      </c>
      <c r="D2" s="74"/>
      <c r="E2" s="74"/>
      <c r="F2" s="74"/>
      <c r="G2" s="74"/>
      <c r="H2" s="74"/>
      <c r="I2" s="74"/>
      <c r="J2" s="9"/>
    </row>
    <row r="3" spans="1:10" ht="10.5" customHeight="1">
      <c r="A3" s="10"/>
      <c r="E3" s="11"/>
      <c r="F3" s="11"/>
      <c r="G3" s="11"/>
      <c r="H3" s="11"/>
      <c r="J3" s="10"/>
    </row>
    <row r="4" spans="1:11" ht="11.25" customHeight="1">
      <c r="A4" s="12" t="s">
        <v>1</v>
      </c>
      <c r="B4" s="13"/>
      <c r="C4" s="14"/>
      <c r="D4" s="14"/>
      <c r="E4" s="14"/>
      <c r="F4" s="14"/>
      <c r="G4" s="14"/>
      <c r="H4" s="14"/>
      <c r="I4" s="14"/>
      <c r="J4" s="15" t="s">
        <v>3</v>
      </c>
      <c r="K4" s="80"/>
    </row>
    <row r="5" spans="1:11" ht="13.5" customHeight="1">
      <c r="A5" s="16"/>
      <c r="B5" s="81" t="s">
        <v>27</v>
      </c>
      <c r="C5" s="82"/>
      <c r="D5" s="82"/>
      <c r="E5" s="82"/>
      <c r="F5" s="82"/>
      <c r="G5" s="82"/>
      <c r="H5" s="82"/>
      <c r="I5" s="82"/>
      <c r="J5" s="83"/>
      <c r="K5" s="80"/>
    </row>
    <row r="6" spans="1:11" ht="11.25" customHeight="1">
      <c r="A6" s="16"/>
      <c r="B6" s="71" t="s">
        <v>4</v>
      </c>
      <c r="C6" s="72"/>
      <c r="D6" s="72"/>
      <c r="E6" s="72"/>
      <c r="F6" s="72"/>
      <c r="G6" s="72"/>
      <c r="H6" s="72"/>
      <c r="I6" s="72"/>
      <c r="J6" s="73"/>
      <c r="K6" s="17"/>
    </row>
    <row r="7" spans="1:11" ht="13.5" customHeight="1">
      <c r="A7" s="16"/>
      <c r="B7" s="62" t="s">
        <v>28</v>
      </c>
      <c r="C7" s="63"/>
      <c r="D7" s="18"/>
      <c r="E7" s="19"/>
      <c r="F7" s="19"/>
      <c r="H7" s="20"/>
      <c r="I7" s="20"/>
      <c r="J7" s="21" t="s">
        <v>32</v>
      </c>
      <c r="K7" s="22"/>
    </row>
    <row r="8" spans="1:11" ht="14.25" customHeight="1">
      <c r="A8" s="16"/>
      <c r="B8" s="51" t="s">
        <v>13</v>
      </c>
      <c r="C8" s="52"/>
      <c r="D8" s="52"/>
      <c r="E8" s="52"/>
      <c r="F8" s="52"/>
      <c r="G8" s="52"/>
      <c r="H8" s="52"/>
      <c r="I8" s="52"/>
      <c r="J8" s="53"/>
      <c r="K8" s="24"/>
    </row>
    <row r="9" spans="1:11" ht="12.75" customHeight="1">
      <c r="A9" s="16"/>
      <c r="B9" s="62" t="s">
        <v>35</v>
      </c>
      <c r="C9" s="63"/>
      <c r="D9" s="63"/>
      <c r="E9" s="63"/>
      <c r="F9" s="63"/>
      <c r="G9" s="63"/>
      <c r="H9" s="63"/>
      <c r="I9" s="23" t="s">
        <v>5</v>
      </c>
      <c r="J9" s="25" t="s">
        <v>33</v>
      </c>
      <c r="K9" s="26"/>
    </row>
    <row r="10" spans="1:11" ht="14.25" customHeight="1">
      <c r="A10" s="16"/>
      <c r="B10" s="51" t="s">
        <v>6</v>
      </c>
      <c r="C10" s="52"/>
      <c r="D10" s="52"/>
      <c r="E10" s="52"/>
      <c r="F10" s="52"/>
      <c r="G10" s="52"/>
      <c r="H10" s="52"/>
      <c r="I10" s="52"/>
      <c r="J10" s="53"/>
      <c r="K10" s="24"/>
    </row>
    <row r="11" spans="1:11" ht="14.25" customHeight="1">
      <c r="A11" s="16"/>
      <c r="B11" s="54" t="s">
        <v>7</v>
      </c>
      <c r="C11" s="55"/>
      <c r="D11" s="55"/>
      <c r="E11" s="55"/>
      <c r="F11" s="55"/>
      <c r="G11" s="55"/>
      <c r="H11" s="86" t="s">
        <v>34</v>
      </c>
      <c r="I11" s="86"/>
      <c r="J11" s="87"/>
      <c r="K11" s="26"/>
    </row>
    <row r="12" spans="1:11" ht="14.25" customHeight="1">
      <c r="A12" s="16"/>
      <c r="B12" s="27" t="str">
        <f>CONCATENATE("За товар по счету № ",Данные!B9," от")</f>
        <v>За товар по счету №  от</v>
      </c>
      <c r="C12" s="28"/>
      <c r="D12" s="29">
        <f>Данные!B11</f>
        <v>0</v>
      </c>
      <c r="F12" s="30" t="str">
        <f>CONCATENATE(", в т.ч. НДС ",Данные!B17," руб. ")</f>
        <v>, в т.ч. НДС  руб. </v>
      </c>
      <c r="G12" s="31">
        <f>Данные!D17</f>
        <v>0</v>
      </c>
      <c r="H12" s="32" t="s">
        <v>26</v>
      </c>
      <c r="J12" s="33"/>
      <c r="K12" s="22"/>
    </row>
    <row r="13" spans="1:11" ht="18.75" customHeight="1">
      <c r="A13" s="16"/>
      <c r="B13" s="84" t="s">
        <v>24</v>
      </c>
      <c r="C13" s="85"/>
      <c r="D13" s="85"/>
      <c r="E13" s="85"/>
      <c r="F13" s="85"/>
      <c r="G13" s="85"/>
      <c r="H13" s="85"/>
      <c r="I13" s="34"/>
      <c r="J13" s="35" t="s">
        <v>23</v>
      </c>
      <c r="K13" s="24"/>
    </row>
    <row r="14" spans="1:11" ht="14.25" customHeight="1">
      <c r="A14" s="16"/>
      <c r="B14" s="36" t="s">
        <v>8</v>
      </c>
      <c r="C14" s="58">
        <f>Данные!B3</f>
        <v>0</v>
      </c>
      <c r="D14" s="58"/>
      <c r="E14" s="58"/>
      <c r="F14" s="58"/>
      <c r="G14" s="58"/>
      <c r="H14" s="58"/>
      <c r="I14" s="58"/>
      <c r="J14" s="59"/>
      <c r="K14" s="26"/>
    </row>
    <row r="15" spans="1:11" ht="14.25" customHeight="1">
      <c r="A15" s="16"/>
      <c r="B15" s="36" t="s">
        <v>9</v>
      </c>
      <c r="C15" s="60">
        <f>Данные!B6</f>
        <v>0</v>
      </c>
      <c r="D15" s="60"/>
      <c r="E15" s="60"/>
      <c r="F15" s="60"/>
      <c r="G15" s="60"/>
      <c r="H15" s="60"/>
      <c r="I15" s="60"/>
      <c r="J15" s="61"/>
      <c r="K15" s="26"/>
    </row>
    <row r="16" spans="1:11" ht="14.25" customHeight="1">
      <c r="A16" s="16"/>
      <c r="B16" s="37" t="s">
        <v>25</v>
      </c>
      <c r="C16" s="38" t="str">
        <f>CONCATENATE(Данные!B14," руб. ")</f>
        <v> руб. </v>
      </c>
      <c r="D16" s="39">
        <f>Данные!D14</f>
        <v>0</v>
      </c>
      <c r="E16" s="40" t="s">
        <v>26</v>
      </c>
      <c r="F16" s="36"/>
      <c r="G16" s="36"/>
      <c r="I16" s="41"/>
      <c r="J16" s="42" t="s">
        <v>22</v>
      </c>
      <c r="K16" s="19"/>
    </row>
    <row r="17" spans="1:11" ht="20.25" customHeight="1">
      <c r="A17" s="16"/>
      <c r="B17" s="75" t="s">
        <v>30</v>
      </c>
      <c r="C17" s="76"/>
      <c r="D17" s="76"/>
      <c r="E17" s="77" t="s">
        <v>31</v>
      </c>
      <c r="F17" s="77"/>
      <c r="G17" s="77"/>
      <c r="H17" s="77"/>
      <c r="I17" s="77"/>
      <c r="J17" s="78"/>
      <c r="K17" s="19"/>
    </row>
    <row r="18" spans="1:11" ht="14.25" customHeight="1">
      <c r="A18" s="16" t="s">
        <v>2</v>
      </c>
      <c r="B18" s="64" t="s">
        <v>10</v>
      </c>
      <c r="C18" s="65"/>
      <c r="D18" s="65"/>
      <c r="E18" s="65"/>
      <c r="F18" s="65"/>
      <c r="G18" s="65"/>
      <c r="H18" s="65"/>
      <c r="I18" s="65"/>
      <c r="J18" s="66"/>
      <c r="K18" s="70"/>
    </row>
    <row r="19" spans="1:11" ht="18.75" customHeight="1">
      <c r="A19" s="44"/>
      <c r="B19" s="64" t="s">
        <v>11</v>
      </c>
      <c r="C19" s="65"/>
      <c r="D19" s="65"/>
      <c r="E19" s="65"/>
      <c r="F19" s="65"/>
      <c r="G19" s="65"/>
      <c r="H19" s="65"/>
      <c r="I19" s="65"/>
      <c r="J19" s="66"/>
      <c r="K19" s="70"/>
    </row>
    <row r="20" spans="1:11" ht="14.25" customHeight="1">
      <c r="A20" s="16" t="s">
        <v>12</v>
      </c>
      <c r="B20" s="13"/>
      <c r="C20" s="14"/>
      <c r="D20" s="14"/>
      <c r="E20" s="14"/>
      <c r="F20" s="14"/>
      <c r="G20" s="14"/>
      <c r="H20" s="14"/>
      <c r="I20" s="14"/>
      <c r="J20" s="15"/>
      <c r="K20" s="80"/>
    </row>
    <row r="21" spans="1:11" ht="14.25" customHeight="1">
      <c r="A21" s="16"/>
      <c r="B21" s="81" t="str">
        <f>B5</f>
        <v>ООО "ВЕНДОРС"</v>
      </c>
      <c r="C21" s="82"/>
      <c r="D21" s="82"/>
      <c r="E21" s="82"/>
      <c r="F21" s="82"/>
      <c r="G21" s="82"/>
      <c r="H21" s="82"/>
      <c r="I21" s="82"/>
      <c r="J21" s="83"/>
      <c r="K21" s="80"/>
    </row>
    <row r="22" spans="1:11" ht="11.25" customHeight="1">
      <c r="A22" s="16"/>
      <c r="B22" s="71" t="s">
        <v>4</v>
      </c>
      <c r="C22" s="72"/>
      <c r="D22" s="72"/>
      <c r="E22" s="72"/>
      <c r="F22" s="72"/>
      <c r="G22" s="72"/>
      <c r="H22" s="72"/>
      <c r="I22" s="72"/>
      <c r="J22" s="73"/>
      <c r="K22" s="17"/>
    </row>
    <row r="23" spans="1:11" ht="14.25" customHeight="1">
      <c r="A23" s="16"/>
      <c r="B23" s="62" t="str">
        <f>B7</f>
        <v>7733088979 / 773301001</v>
      </c>
      <c r="C23" s="63"/>
      <c r="D23" s="18"/>
      <c r="E23" s="19"/>
      <c r="F23" s="19"/>
      <c r="H23" s="20"/>
      <c r="I23" s="20"/>
      <c r="J23" s="21" t="str">
        <f>J7</f>
        <v>40702810638210101414</v>
      </c>
      <c r="K23" s="22"/>
    </row>
    <row r="24" spans="1:11" ht="14.25" customHeight="1">
      <c r="A24" s="16"/>
      <c r="B24" s="51" t="s">
        <v>13</v>
      </c>
      <c r="C24" s="52"/>
      <c r="D24" s="52"/>
      <c r="E24" s="52"/>
      <c r="F24" s="52"/>
      <c r="G24" s="52"/>
      <c r="H24" s="52"/>
      <c r="I24" s="52"/>
      <c r="J24" s="53"/>
      <c r="K24" s="24"/>
    </row>
    <row r="25" spans="1:11" ht="12.75" customHeight="1">
      <c r="A25" s="16"/>
      <c r="B25" s="62" t="str">
        <f>B9</f>
        <v>ПАО СБЕРБАНК г. МОСКВА</v>
      </c>
      <c r="C25" s="63"/>
      <c r="D25" s="63"/>
      <c r="E25" s="63"/>
      <c r="F25" s="63"/>
      <c r="G25" s="63"/>
      <c r="H25" s="63"/>
      <c r="I25" s="23" t="s">
        <v>5</v>
      </c>
      <c r="J25" s="25" t="str">
        <f>J9</f>
        <v>044525225</v>
      </c>
      <c r="K25" s="50"/>
    </row>
    <row r="26" spans="1:11" ht="14.25" customHeight="1">
      <c r="A26" s="16"/>
      <c r="B26" s="51" t="s">
        <v>6</v>
      </c>
      <c r="C26" s="52"/>
      <c r="D26" s="52"/>
      <c r="E26" s="52"/>
      <c r="F26" s="52"/>
      <c r="G26" s="52"/>
      <c r="H26" s="52"/>
      <c r="I26" s="52"/>
      <c r="J26" s="53"/>
      <c r="K26" s="50"/>
    </row>
    <row r="27" spans="1:11" ht="14.25" customHeight="1">
      <c r="A27" s="16"/>
      <c r="B27" s="54" t="s">
        <v>7</v>
      </c>
      <c r="C27" s="55"/>
      <c r="D27" s="55"/>
      <c r="E27" s="55"/>
      <c r="F27" s="55"/>
      <c r="G27" s="55"/>
      <c r="H27" s="56" t="str">
        <f>H11</f>
        <v>30101810400000000225</v>
      </c>
      <c r="I27" s="56"/>
      <c r="J27" s="57"/>
      <c r="K27" s="50"/>
    </row>
    <row r="28" spans="1:11" ht="14.25" customHeight="1">
      <c r="A28" s="16"/>
      <c r="B28" s="27" t="str">
        <f>B12</f>
        <v>За товар по счету №  от</v>
      </c>
      <c r="C28" s="28"/>
      <c r="D28" s="29">
        <f>D12</f>
        <v>0</v>
      </c>
      <c r="E28" s="45"/>
      <c r="F28" s="30" t="str">
        <f>F12</f>
        <v>, в т.ч. НДС  руб. </v>
      </c>
      <c r="G28" s="31">
        <f>G12</f>
        <v>0</v>
      </c>
      <c r="H28" s="32" t="str">
        <f>H12</f>
        <v>коп</v>
      </c>
      <c r="J28" s="33"/>
      <c r="K28" s="50"/>
    </row>
    <row r="29" spans="1:11" ht="20.25" customHeight="1">
      <c r="A29" s="16"/>
      <c r="B29" s="84" t="s">
        <v>24</v>
      </c>
      <c r="C29" s="85"/>
      <c r="D29" s="85"/>
      <c r="E29" s="85"/>
      <c r="F29" s="85"/>
      <c r="G29" s="85"/>
      <c r="H29" s="85"/>
      <c r="I29" s="34"/>
      <c r="J29" s="43" t="s">
        <v>23</v>
      </c>
      <c r="K29" s="50"/>
    </row>
    <row r="30" spans="1:11" ht="14.25" customHeight="1">
      <c r="A30" s="16"/>
      <c r="B30" s="36" t="s">
        <v>8</v>
      </c>
      <c r="C30" s="58">
        <f>C14</f>
        <v>0</v>
      </c>
      <c r="D30" s="58"/>
      <c r="E30" s="58"/>
      <c r="F30" s="58"/>
      <c r="G30" s="58"/>
      <c r="H30" s="58"/>
      <c r="I30" s="58"/>
      <c r="J30" s="59"/>
      <c r="K30" s="50"/>
    </row>
    <row r="31" spans="1:11" ht="14.25" customHeight="1">
      <c r="A31" s="16"/>
      <c r="B31" s="36" t="s">
        <v>9</v>
      </c>
      <c r="C31" s="60">
        <f>C15</f>
        <v>0</v>
      </c>
      <c r="D31" s="60"/>
      <c r="E31" s="60"/>
      <c r="F31" s="60"/>
      <c r="G31" s="60"/>
      <c r="H31" s="60"/>
      <c r="I31" s="60"/>
      <c r="J31" s="61"/>
      <c r="K31" s="50"/>
    </row>
    <row r="32" spans="1:11" ht="14.25" customHeight="1">
      <c r="A32" s="16"/>
      <c r="B32" s="37" t="s">
        <v>25</v>
      </c>
      <c r="C32" s="38" t="str">
        <f>C16</f>
        <v> руб. </v>
      </c>
      <c r="D32" s="39">
        <f>D16</f>
        <v>0</v>
      </c>
      <c r="E32" s="40" t="s">
        <v>26</v>
      </c>
      <c r="F32" s="36"/>
      <c r="G32" s="36"/>
      <c r="I32" s="41"/>
      <c r="J32" s="42" t="s">
        <v>22</v>
      </c>
      <c r="K32" s="50"/>
    </row>
    <row r="33" spans="1:11" ht="20.25" customHeight="1">
      <c r="A33" s="16"/>
      <c r="B33" s="75" t="s">
        <v>30</v>
      </c>
      <c r="C33" s="76"/>
      <c r="D33" s="76"/>
      <c r="E33" s="77" t="s">
        <v>31</v>
      </c>
      <c r="F33" s="77"/>
      <c r="G33" s="77"/>
      <c r="H33" s="77"/>
      <c r="I33" s="77"/>
      <c r="J33" s="78"/>
      <c r="K33" s="50"/>
    </row>
    <row r="34" spans="1:11" ht="14.25" customHeight="1">
      <c r="A34" s="16" t="s">
        <v>2</v>
      </c>
      <c r="B34" s="64" t="s">
        <v>10</v>
      </c>
      <c r="C34" s="65"/>
      <c r="D34" s="65"/>
      <c r="E34" s="65"/>
      <c r="F34" s="65"/>
      <c r="G34" s="65"/>
      <c r="H34" s="65"/>
      <c r="I34" s="65"/>
      <c r="J34" s="66"/>
      <c r="K34" s="50"/>
    </row>
    <row r="35" spans="1:11" ht="24.75" customHeight="1">
      <c r="A35" s="44"/>
      <c r="B35" s="67" t="s">
        <v>11</v>
      </c>
      <c r="C35" s="68"/>
      <c r="D35" s="68"/>
      <c r="E35" s="68"/>
      <c r="F35" s="68"/>
      <c r="G35" s="68"/>
      <c r="H35" s="68"/>
      <c r="I35" s="68"/>
      <c r="J35" s="69"/>
      <c r="K35" s="50"/>
    </row>
    <row r="36" ht="12.75">
      <c r="J36" s="10" t="s">
        <v>0</v>
      </c>
    </row>
    <row r="38" spans="3:9" ht="12.75">
      <c r="C38" s="74" t="s">
        <v>21</v>
      </c>
      <c r="D38" s="74"/>
      <c r="E38" s="74"/>
      <c r="F38" s="74"/>
      <c r="G38" s="74"/>
      <c r="H38" s="74"/>
      <c r="I38" s="74"/>
    </row>
  </sheetData>
  <sheetProtection sheet="1" objects="1" scenarios="1"/>
  <mergeCells count="37">
    <mergeCell ref="B5:J5"/>
    <mergeCell ref="K20:K21"/>
    <mergeCell ref="B21:J21"/>
    <mergeCell ref="B13:H13"/>
    <mergeCell ref="C2:I2"/>
    <mergeCell ref="B29:H29"/>
    <mergeCell ref="B17:D17"/>
    <mergeCell ref="E17:J17"/>
    <mergeCell ref="B11:G11"/>
    <mergeCell ref="H11:J11"/>
    <mergeCell ref="C38:I38"/>
    <mergeCell ref="B33:D33"/>
    <mergeCell ref="E33:J33"/>
    <mergeCell ref="C1:G1"/>
    <mergeCell ref="K4:K5"/>
    <mergeCell ref="B6:J6"/>
    <mergeCell ref="B7:C7"/>
    <mergeCell ref="B8:J8"/>
    <mergeCell ref="B9:H9"/>
    <mergeCell ref="B10:J10"/>
    <mergeCell ref="K18:K19"/>
    <mergeCell ref="C14:J14"/>
    <mergeCell ref="C15:J15"/>
    <mergeCell ref="B22:J22"/>
    <mergeCell ref="B23:C23"/>
    <mergeCell ref="B24:J24"/>
    <mergeCell ref="B18:J18"/>
    <mergeCell ref="B19:J19"/>
    <mergeCell ref="K25:K35"/>
    <mergeCell ref="B26:J26"/>
    <mergeCell ref="B27:G27"/>
    <mergeCell ref="H27:J27"/>
    <mergeCell ref="C30:J30"/>
    <mergeCell ref="C31:J31"/>
    <mergeCell ref="B25:H25"/>
    <mergeCell ref="B34:J34"/>
    <mergeCell ref="B35:J35"/>
  </mergeCells>
  <hyperlinks>
    <hyperlink ref="C2:H2" location="Данные!A1" display="ВЕРНУТЬСЯ К ЗАПОЛНЕНИЮ ДАННЫХ"/>
    <hyperlink ref="C38:H38" location="Данные!A1" display="ВЕРНУТЬСЯ К ЗАПОЛНЕНИЮ ДАННЫХ"/>
  </hyperlinks>
  <printOptions/>
  <pageMargins left="0.3937007874015748" right="0.5905511811023623" top="0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VENDORS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ВЕНДОРС</dc:creator>
  <cp:keywords/>
  <dc:description/>
  <cp:lastModifiedBy>Давид Аветисян</cp:lastModifiedBy>
  <cp:lastPrinted>2010-02-08T12:53:43Z</cp:lastPrinted>
  <dcterms:created xsi:type="dcterms:W3CDTF">2009-11-18T08:36:13Z</dcterms:created>
  <dcterms:modified xsi:type="dcterms:W3CDTF">2016-02-22T15:17:41Z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